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<sst xmlns="http://schemas.openxmlformats.org/spreadsheetml/2006/main" count="119" uniqueCount="78">
  <si>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</si>
  <si>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</si>
  <si>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</si>
  <si>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</si>
  <si>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</si>
  <si>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</si>
  <si>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</si>
  <si>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</si>
  <si>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</si>
  <si>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</si>
  <si>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</si>
  <si>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</si>
  <si>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</si>
  <si>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</si>
  <si>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</si>
  <si>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</si>
  <si>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</si>
  <si>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</si>
  <si>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</si>
  <si>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</si>
  <si>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</si>
  <si>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</si>
  <si>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</si>
  <si>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</si>
  <si>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</si>
  <si>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</si>
  <si>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福州市晋安区2018年10月土地流转基本情况调查表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</si>
  <si>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</si>
  <si>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填报时间：2018.10.28 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</si>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</sst>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,##0;\(#,##0\)"/>
    <numFmt numFmtId="180" formatCode="_(&quot;$&quot;* #,##0.00_);_(&quot;$&quot;* \(#,##0.00\);_(&quot;$&quot;* &quot;-&quot;??_);_(@_)"/>
    <numFmt numFmtId="181" formatCode="&quot;$&quot;\ #,##0_-;[Red]&quot;$&quot;\ #,##0\-"/>
    <numFmt numFmtId="182" formatCode="&quot;$&quot;\ #,##0.00_-;[Red]&quot;$&quot;\ #,##0.00\-"/>
    <numFmt numFmtId="183" formatCode="_-* #,##0_-;\-* #,##0_-;_-* &quot;-&quot;_-;_-@_-"/>
    <numFmt numFmtId="184" formatCode="_-* #,##0.00_-;\-* #,##0.00_-;_-* &quot;-&quot;??_-;_-@_-"/>
    <numFmt numFmtId="185" formatCode="#,##0.0_);\(#,##0.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#\ ??/??"/>
    <numFmt numFmtId="190" formatCode="&quot;$&quot;#,##0_);[Red]\(&quot;$&quot;#,##0\)"/>
    <numFmt numFmtId="191" formatCode="\$#,##0.00;\(\$#,##0.00\)"/>
    <numFmt numFmtId="192" formatCode="&quot;$&quot;#,##0.00_);[Red]\(&quot;$&quot;#,##0.00\)"/>
    <numFmt numFmtId="193" formatCode="\$#,##0;\(\$#,##0\)"/>
    <numFmt numFmtId="194" formatCode="0.00_ "/>
  </numFmts>
  <fonts count="6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2"/>
    </font>
    <font>
      <sz val="8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0"/>
      <name val="楷体"/>
      <family val="3"/>
    </font>
    <font>
      <sz val="7"/>
      <name val="Small Fonts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1" fillId="3" borderId="0" applyNumberFormat="0" applyBorder="0" applyAlignment="0" applyProtection="0"/>
    <xf numFmtId="0" fontId="27" fillId="4" borderId="1" applyNumberFormat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19" fillId="7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0" fillId="8" borderId="3" applyNumberFormat="0" applyFont="0" applyAlignment="0" applyProtection="0"/>
    <xf numFmtId="0" fontId="20" fillId="0" borderId="0">
      <alignment/>
      <protection/>
    </xf>
    <xf numFmtId="0" fontId="28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25" fillId="0" borderId="0">
      <alignment/>
      <protection locked="0"/>
    </xf>
    <xf numFmtId="0" fontId="32" fillId="0" borderId="4" applyNumberFormat="0" applyFill="0" applyAlignment="0" applyProtection="0"/>
    <xf numFmtId="0" fontId="30" fillId="0" borderId="5" applyNumberFormat="0" applyFill="0" applyAlignment="0" applyProtection="0"/>
    <xf numFmtId="0" fontId="20" fillId="0" borderId="0">
      <alignment/>
      <protection/>
    </xf>
    <xf numFmtId="0" fontId="28" fillId="10" borderId="0" applyNumberFormat="0" applyBorder="0" applyAlignment="0" applyProtection="0"/>
    <xf numFmtId="0" fontId="23" fillId="0" borderId="6" applyNumberFormat="0" applyFill="0" applyAlignment="0" applyProtection="0"/>
    <xf numFmtId="0" fontId="28" fillId="11" borderId="0" applyNumberFormat="0" applyBorder="0" applyAlignment="0" applyProtection="0"/>
    <xf numFmtId="0" fontId="36" fillId="5" borderId="7" applyNumberFormat="0" applyAlignment="0" applyProtection="0"/>
    <xf numFmtId="0" fontId="46" fillId="5" borderId="1" applyNumberFormat="0" applyAlignment="0" applyProtection="0"/>
    <xf numFmtId="0" fontId="45" fillId="7" borderId="8" applyNumberFormat="0" applyAlignment="0" applyProtection="0"/>
    <xf numFmtId="0" fontId="21" fillId="4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26" fillId="3" borderId="0" applyNumberFormat="0" applyBorder="0" applyAlignment="0" applyProtection="0"/>
    <xf numFmtId="0" fontId="40" fillId="13" borderId="0" applyNumberFormat="0" applyBorder="0" applyAlignment="0" applyProtection="0"/>
    <xf numFmtId="0" fontId="21" fillId="14" borderId="0" applyNumberFormat="0" applyBorder="0" applyAlignment="0" applyProtection="0"/>
    <xf numFmtId="0" fontId="2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20" borderId="0" applyNumberFormat="0" applyBorder="0" applyAlignment="0" applyProtection="0"/>
    <xf numFmtId="0" fontId="21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8" fillId="23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20" fillId="0" borderId="0">
      <alignment/>
      <protection/>
    </xf>
    <xf numFmtId="0" fontId="42" fillId="0" borderId="0">
      <alignment/>
      <protection/>
    </xf>
    <xf numFmtId="0" fontId="9" fillId="14" borderId="0" applyNumberFormat="0" applyBorder="0" applyAlignment="0" applyProtection="0"/>
    <xf numFmtId="0" fontId="1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2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9" fillId="5" borderId="0" applyNumberFormat="0" applyBorder="0" applyAlignment="0" applyProtection="0"/>
    <xf numFmtId="180" fontId="1" fillId="0" borderId="0" applyFont="0" applyFill="0" applyBorder="0" applyAlignment="0" applyProtection="0"/>
    <xf numFmtId="0" fontId="19" fillId="20" borderId="0" applyNumberFormat="0" applyBorder="0" applyAlignment="0" applyProtection="0"/>
    <xf numFmtId="0" fontId="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79" fontId="31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2" fillId="2" borderId="0" applyNumberFormat="0" applyBorder="0" applyAlignment="0" applyProtection="0"/>
    <xf numFmtId="187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191" fontId="31" fillId="0" borderId="0">
      <alignment/>
      <protection/>
    </xf>
    <xf numFmtId="15" fontId="34" fillId="0" borderId="0">
      <alignment/>
      <protection/>
    </xf>
    <xf numFmtId="193" fontId="31" fillId="0" borderId="0">
      <alignment/>
      <protection/>
    </xf>
    <xf numFmtId="38" fontId="49" fillId="5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10" fontId="49" fillId="8" borderId="13" applyNumberFormat="0" applyBorder="0" applyAlignment="0" applyProtection="0"/>
    <xf numFmtId="185" fontId="52" fillId="26" borderId="0">
      <alignment/>
      <protection/>
    </xf>
    <xf numFmtId="185" fontId="50" fillId="27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1" fillId="0" borderId="0">
      <alignment/>
      <protection/>
    </xf>
    <xf numFmtId="37" fontId="60" fillId="0" borderId="0">
      <alignment/>
      <protection/>
    </xf>
    <xf numFmtId="181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4" fontId="24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89" fontId="1" fillId="0" borderId="0" applyFont="0" applyFill="0" applyProtection="0">
      <alignment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8" fillId="0" borderId="14">
      <alignment horizontal="center"/>
      <protection/>
    </xf>
    <xf numFmtId="0" fontId="34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8" fillId="29" borderId="15">
      <alignment/>
      <protection locked="0"/>
    </xf>
    <xf numFmtId="0" fontId="51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88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6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9" fillId="0" borderId="2" applyNumberFormat="0" applyFill="0" applyProtection="0">
      <alignment horizontal="center"/>
    </xf>
    <xf numFmtId="0" fontId="11" fillId="30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37" fillId="0" borderId="0">
      <alignment vertical="center"/>
      <protection/>
    </xf>
    <xf numFmtId="0" fontId="2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6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10" fillId="0" borderId="13" xfId="0" applyNumberFormat="1" applyFont="1" applyBorder="1" applyAlignment="1">
      <alignment horizontal="center" vertical="center"/>
    </xf>
    <xf numFmtId="0" fontId="9" fillId="0" borderId="26" xfId="1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94" fontId="10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2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0" customHeight="1">
      <c r="A4" s="48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</v>
      </c>
      <c r="I4" s="56"/>
      <c r="J4" s="56"/>
      <c r="K4" s="56"/>
      <c r="L4" s="56"/>
      <c r="M4" s="57" t="s">
        <v>10</v>
      </c>
      <c r="N4" s="57" t="s">
        <v>11</v>
      </c>
      <c r="O4" s="57" t="s">
        <v>12</v>
      </c>
      <c r="P4" s="57" t="s">
        <v>13</v>
      </c>
      <c r="Q4" s="57" t="s">
        <v>14</v>
      </c>
      <c r="R4" s="56" t="s">
        <v>15</v>
      </c>
    </row>
    <row r="5" spans="1:18" ht="30" customHeight="1">
      <c r="A5" s="48"/>
      <c r="B5" s="56"/>
      <c r="C5" s="56"/>
      <c r="D5" s="56"/>
      <c r="E5" s="56"/>
      <c r="F5" s="56"/>
      <c r="G5" s="56"/>
      <c r="H5" s="56" t="s">
        <v>16</v>
      </c>
      <c r="I5" s="56" t="s">
        <v>17</v>
      </c>
      <c r="J5" s="56" t="s">
        <v>18</v>
      </c>
      <c r="K5" s="56" t="s">
        <v>19</v>
      </c>
      <c r="L5" s="56" t="s">
        <v>20</v>
      </c>
      <c r="M5" s="56"/>
      <c r="N5" s="56"/>
      <c r="O5" s="56"/>
      <c r="P5" s="56"/>
      <c r="Q5" s="58"/>
      <c r="R5" s="56"/>
    </row>
    <row r="6" spans="1:18" s="54" customFormat="1" ht="30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</row>
    <row r="7" spans="1:18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30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30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3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30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30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30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2:18" ht="14.25">
      <c r="B15" s="38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4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4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5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.75" customHeight="1">
      <c r="A4" s="4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9" t="s">
        <v>7</v>
      </c>
      <c r="G4" s="48" t="s">
        <v>23</v>
      </c>
      <c r="H4" s="48" t="s">
        <v>9</v>
      </c>
      <c r="I4" s="48"/>
      <c r="J4" s="48"/>
      <c r="K4" s="48"/>
      <c r="L4" s="48"/>
      <c r="M4" s="48" t="s">
        <v>24</v>
      </c>
      <c r="N4" s="49" t="s">
        <v>11</v>
      </c>
      <c r="O4" s="52" t="s">
        <v>25</v>
      </c>
      <c r="P4" s="49" t="s">
        <v>13</v>
      </c>
      <c r="Q4" s="48" t="s">
        <v>15</v>
      </c>
    </row>
    <row r="5" spans="1:17" ht="25.5" customHeight="1">
      <c r="A5" s="48"/>
      <c r="B5" s="48"/>
      <c r="C5" s="48"/>
      <c r="D5" s="48"/>
      <c r="E5" s="48"/>
      <c r="F5" s="48"/>
      <c r="G5" s="48"/>
      <c r="H5" s="48" t="s">
        <v>16</v>
      </c>
      <c r="I5" s="48" t="s">
        <v>17</v>
      </c>
      <c r="J5" s="48" t="s">
        <v>18</v>
      </c>
      <c r="K5" s="48" t="s">
        <v>19</v>
      </c>
      <c r="L5" s="48" t="s">
        <v>20</v>
      </c>
      <c r="M5" s="48"/>
      <c r="N5" s="48"/>
      <c r="O5" s="53"/>
      <c r="P5" s="48"/>
      <c r="Q5" s="48"/>
    </row>
    <row r="6" spans="1:17" ht="24.7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</row>
    <row r="7" spans="1:17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4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4.25">
      <c r="A15" s="51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BM8" activePane="bottomLeft" state="frozen"/>
      <selection pane="bottomLeft" activeCell="L5" sqref="L5:L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7.0039062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9" t="s">
        <v>49</v>
      </c>
      <c r="W4" s="39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2411.82</v>
      </c>
      <c r="G8" s="30">
        <v>1087</v>
      </c>
      <c r="H8" s="30">
        <v>2411.82</v>
      </c>
      <c r="I8" s="33">
        <v>1087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2411.82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120</v>
      </c>
      <c r="W8" s="33">
        <v>0</v>
      </c>
      <c r="X8" s="33">
        <f>P8-V8</f>
        <v>2291.82</v>
      </c>
      <c r="Y8" s="33">
        <v>0</v>
      </c>
      <c r="Z8" s="33">
        <v>81</v>
      </c>
      <c r="AA8" s="33">
        <v>0</v>
      </c>
      <c r="AB8" s="33">
        <v>0</v>
      </c>
      <c r="AC8" s="33">
        <v>0</v>
      </c>
      <c r="AD8" s="30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40">
        <f>H9</f>
        <v>6151.43</v>
      </c>
      <c r="U9" s="33"/>
      <c r="V9" s="41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30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2412.71</v>
      </c>
      <c r="G10" s="30">
        <v>815</v>
      </c>
      <c r="H10" s="30">
        <v>2385.71</v>
      </c>
      <c r="I10" s="30">
        <v>814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930.91</v>
      </c>
      <c r="U10" s="30">
        <v>1150</v>
      </c>
      <c r="V10" s="30">
        <v>1230.37</v>
      </c>
      <c r="W10" s="30">
        <v>120</v>
      </c>
      <c r="X10" s="30">
        <v>1035.34</v>
      </c>
      <c r="Y10" s="30">
        <v>1220.84</v>
      </c>
      <c r="Z10" s="30">
        <v>18</v>
      </c>
      <c r="AA10" s="30"/>
      <c r="AB10" s="30"/>
      <c r="AC10" s="30"/>
      <c r="AD10" s="3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35">
        <f aca="true" t="shared" si="0" ref="B11:AC11">SUM(B8:B10)</f>
        <v>22214.050000000003</v>
      </c>
      <c r="C11" s="35">
        <f t="shared" si="0"/>
        <v>6686</v>
      </c>
      <c r="D11" s="35">
        <f t="shared" si="0"/>
        <v>22163.85</v>
      </c>
      <c r="E11" s="35">
        <f t="shared" si="0"/>
        <v>6582</v>
      </c>
      <c r="F11" s="35">
        <f t="shared" si="0"/>
        <v>10975.96</v>
      </c>
      <c r="G11" s="35">
        <f t="shared" si="0"/>
        <v>3870</v>
      </c>
      <c r="H11" s="35">
        <f t="shared" si="0"/>
        <v>10948.96</v>
      </c>
      <c r="I11" s="35">
        <f t="shared" si="0"/>
        <v>3869</v>
      </c>
      <c r="J11" s="35">
        <f t="shared" si="0"/>
        <v>27</v>
      </c>
      <c r="K11" s="35">
        <f t="shared" si="0"/>
        <v>1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2711.25</v>
      </c>
      <c r="Q11" s="35">
        <f t="shared" si="0"/>
        <v>0</v>
      </c>
      <c r="R11" s="35">
        <f t="shared" si="0"/>
        <v>5</v>
      </c>
      <c r="S11" s="35">
        <f t="shared" si="0"/>
        <v>0</v>
      </c>
      <c r="T11" s="35">
        <f t="shared" si="0"/>
        <v>7082.34</v>
      </c>
      <c r="U11" s="35">
        <f t="shared" si="0"/>
        <v>1150</v>
      </c>
      <c r="V11" s="35">
        <f t="shared" si="0"/>
        <v>4901.77</v>
      </c>
      <c r="W11" s="35">
        <f t="shared" si="0"/>
        <v>120</v>
      </c>
      <c r="X11" s="35">
        <f t="shared" si="0"/>
        <v>5927.1900000000005</v>
      </c>
      <c r="Y11" s="44">
        <f t="shared" si="0"/>
        <v>3200.81</v>
      </c>
      <c r="Z11" s="35">
        <f t="shared" si="0"/>
        <v>153</v>
      </c>
      <c r="AA11" s="35">
        <f t="shared" si="0"/>
        <v>1285.01</v>
      </c>
      <c r="AB11" s="35">
        <f t="shared" si="0"/>
        <v>8</v>
      </c>
      <c r="AC11" s="35">
        <f t="shared" si="0"/>
        <v>0</v>
      </c>
      <c r="AD11" s="34"/>
    </row>
    <row r="12" spans="1:30" ht="24.75" customHeight="1">
      <c r="A12" s="36" t="s">
        <v>63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2018-11-07T01:33:08Z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